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480" windowHeight="11640" activeTab="1"/>
  </bookViews>
  <sheets>
    <sheet name="Лист3" sheetId="3" r:id="rId1"/>
    <sheet name="Лист1" sheetId="1" r:id="rId2"/>
    <sheet name="Лист2" sheetId="2" r:id="rId3"/>
  </sheets>
  <calcPr calcId="145621"/>
</workbook>
</file>

<file path=xl/calcChain.xml><?xml version="1.0" encoding="utf-8"?>
<calcChain xmlns="http://schemas.openxmlformats.org/spreadsheetml/2006/main">
  <c r="O45" i="1" l="1"/>
  <c r="P19" i="1"/>
  <c r="O43" i="1" l="1"/>
  <c r="O40" i="1"/>
  <c r="O39" i="1"/>
  <c r="O38" i="1"/>
  <c r="O27" i="1"/>
  <c r="O23" i="1"/>
  <c r="O22" i="1"/>
  <c r="O21" i="1"/>
  <c r="O19" i="1"/>
  <c r="M19" i="1"/>
  <c r="M40" i="1" l="1"/>
  <c r="M43" i="1"/>
  <c r="M39" i="1"/>
  <c r="M38" i="1"/>
  <c r="M27" i="1"/>
  <c r="M23" i="1"/>
  <c r="M22" i="1"/>
  <c r="M21" i="1"/>
  <c r="M20" i="1"/>
  <c r="I19" i="1"/>
  <c r="I36" i="1" l="1"/>
  <c r="I44" i="1"/>
  <c r="I43" i="1"/>
  <c r="I40" i="1"/>
  <c r="I39" i="1"/>
  <c r="I38" i="1"/>
  <c r="I37" i="1"/>
  <c r="G36" i="1"/>
  <c r="P12" i="1"/>
  <c r="P29" i="1"/>
  <c r="I29" i="1"/>
  <c r="I28" i="1"/>
  <c r="I27" i="1"/>
  <c r="I25" i="1"/>
  <c r="I23" i="1"/>
  <c r="I22" i="1"/>
  <c r="I21" i="1"/>
  <c r="I20" i="1"/>
  <c r="G19" i="1"/>
  <c r="I12" i="1"/>
  <c r="I10" i="1"/>
  <c r="I8" i="1"/>
  <c r="I4" i="1"/>
  <c r="G4" i="1"/>
  <c r="G44" i="1" l="1"/>
  <c r="P44" i="1"/>
  <c r="G43" i="1"/>
  <c r="P43" i="1"/>
  <c r="E42" i="1"/>
  <c r="P42" i="1" s="1"/>
  <c r="G41" i="1"/>
  <c r="E41" i="1"/>
  <c r="P41" i="1" s="1"/>
  <c r="G40" i="1"/>
  <c r="E40" i="1"/>
  <c r="P40" i="1" s="1"/>
  <c r="G39" i="1"/>
  <c r="E39" i="1"/>
  <c r="P39" i="1" s="1"/>
  <c r="G38" i="1"/>
  <c r="E38" i="1"/>
  <c r="P38" i="1" s="1"/>
  <c r="G37" i="1"/>
  <c r="E37" i="1"/>
  <c r="P37" i="1" s="1"/>
  <c r="E36" i="1"/>
  <c r="P36" i="1" s="1"/>
  <c r="E35" i="1"/>
  <c r="P35" i="1" s="1"/>
  <c r="G11" i="1"/>
  <c r="P11" i="1" l="1"/>
  <c r="G10" i="1"/>
  <c r="P10" i="1"/>
  <c r="G9" i="1"/>
  <c r="P9" i="1"/>
  <c r="G8" i="1"/>
  <c r="P8" i="1"/>
  <c r="E7" i="1"/>
  <c r="P7" i="1" s="1"/>
  <c r="E6" i="1"/>
  <c r="P6" i="1" s="1"/>
  <c r="E5" i="1"/>
  <c r="P5" i="1" s="1"/>
  <c r="E4" i="1"/>
  <c r="P4" i="1" s="1"/>
  <c r="P20" i="1"/>
  <c r="P21" i="1"/>
  <c r="P22" i="1"/>
  <c r="P23" i="1"/>
  <c r="P24" i="1"/>
  <c r="P25" i="1"/>
  <c r="P26" i="1"/>
  <c r="P27" i="1"/>
  <c r="P28" i="1"/>
  <c r="E28" i="1"/>
  <c r="E27" i="1"/>
  <c r="E26" i="1"/>
  <c r="E25" i="1"/>
  <c r="E24" i="1"/>
  <c r="E23" i="1"/>
  <c r="E22" i="1"/>
  <c r="E21" i="1"/>
  <c r="E20" i="1"/>
  <c r="E19" i="1"/>
  <c r="G28" i="1"/>
  <c r="G27" i="1"/>
  <c r="G25" i="1"/>
  <c r="G24" i="1"/>
  <c r="G23" i="1"/>
  <c r="G22" i="1"/>
  <c r="G21" i="1"/>
  <c r="G20" i="1"/>
  <c r="C40" i="3" l="1"/>
  <c r="E40" i="3" s="1"/>
  <c r="C39" i="3"/>
  <c r="E39" i="3" s="1"/>
  <c r="C38" i="3"/>
  <c r="E38" i="3" s="1"/>
  <c r="C37" i="3"/>
  <c r="E37" i="3" s="1"/>
  <c r="C36" i="3"/>
  <c r="E36" i="3" s="1"/>
  <c r="C33" i="3"/>
  <c r="E33" i="3" s="1"/>
  <c r="C32" i="3"/>
  <c r="E32" i="3" s="1"/>
  <c r="C31" i="3"/>
  <c r="E31" i="3" s="1"/>
  <c r="C30" i="3"/>
  <c r="E30" i="3" s="1"/>
  <c r="C29" i="3"/>
  <c r="E29" i="3" s="1"/>
  <c r="C28" i="3"/>
  <c r="E28" i="3" s="1"/>
  <c r="C27" i="3"/>
  <c r="E27" i="3" s="1"/>
  <c r="C26" i="3"/>
  <c r="E26" i="3" s="1"/>
  <c r="C18" i="3"/>
  <c r="E18" i="3" s="1"/>
  <c r="C17" i="3"/>
  <c r="E17" i="3" s="1"/>
  <c r="C16" i="3"/>
  <c r="E16" i="3" s="1"/>
  <c r="C15" i="3"/>
  <c r="E15" i="3" s="1"/>
  <c r="C3" i="3"/>
  <c r="E3" i="3" s="1"/>
  <c r="C4" i="3"/>
  <c r="E4" i="3" s="1"/>
  <c r="C5" i="3"/>
  <c r="E5" i="3" s="1"/>
  <c r="C6" i="3"/>
  <c r="E6" i="3" s="1"/>
  <c r="C7" i="3"/>
  <c r="E7" i="3" s="1"/>
  <c r="C8" i="3"/>
  <c r="E8" i="3" s="1"/>
  <c r="C9" i="3"/>
  <c r="E9" i="3" s="1"/>
  <c r="C10" i="3"/>
  <c r="E10" i="3" s="1"/>
  <c r="C2" i="3"/>
  <c r="E2" i="3" s="1"/>
</calcChain>
</file>

<file path=xl/sharedStrings.xml><?xml version="1.0" encoding="utf-8"?>
<sst xmlns="http://schemas.openxmlformats.org/spreadsheetml/2006/main" count="142" uniqueCount="56">
  <si>
    <t>Название команды</t>
  </si>
  <si>
    <t>№</t>
  </si>
  <si>
    <t>Уссурийск</t>
  </si>
  <si>
    <t>Чугуевка</t>
  </si>
  <si>
    <t>Спасск-Дальний</t>
  </si>
  <si>
    <t>Лесозаводск</t>
  </si>
  <si>
    <t>Арсеньев</t>
  </si>
  <si>
    <t>Сумма очков</t>
  </si>
  <si>
    <t>Яковлевка</t>
  </si>
  <si>
    <t>Тролли</t>
  </si>
  <si>
    <t>Славяне</t>
  </si>
  <si>
    <t>Белые Волки</t>
  </si>
  <si>
    <t>Дружина</t>
  </si>
  <si>
    <t>Месть</t>
  </si>
  <si>
    <t>Ростелеком</t>
  </si>
  <si>
    <t>Альбатрос</t>
  </si>
  <si>
    <t>Спарта СД</t>
  </si>
  <si>
    <t>Рэд Драгон</t>
  </si>
  <si>
    <t>R9</t>
  </si>
  <si>
    <t>R4</t>
  </si>
  <si>
    <t>R8</t>
  </si>
  <si>
    <t>Олд Фартс</t>
  </si>
  <si>
    <t>Русичи</t>
  </si>
  <si>
    <t>Пэйнтбол Вл кид</t>
  </si>
  <si>
    <t>Тролли 4</t>
  </si>
  <si>
    <t>Физра</t>
  </si>
  <si>
    <t>Феникс</t>
  </si>
  <si>
    <t>Тигры</t>
  </si>
  <si>
    <t>Амбрелла</t>
  </si>
  <si>
    <t>СКВ</t>
  </si>
  <si>
    <t>Спарта</t>
  </si>
  <si>
    <t>Населенный пункт</t>
  </si>
  <si>
    <t>Владивосток</t>
  </si>
  <si>
    <t>Владивосток/Хабаровск</t>
  </si>
  <si>
    <t>Яковлевка/Арсеньев</t>
  </si>
  <si>
    <t>Космос</t>
  </si>
  <si>
    <t>R5</t>
  </si>
  <si>
    <t>Килобайт</t>
  </si>
  <si>
    <t>Мстители</t>
  </si>
  <si>
    <t>Приморье</t>
  </si>
  <si>
    <t>Рысь Тим</t>
  </si>
  <si>
    <t xml:space="preserve"> </t>
  </si>
  <si>
    <t>Место</t>
  </si>
  <si>
    <t>Количество команд</t>
  </si>
  <si>
    <t>---</t>
  </si>
  <si>
    <t>Очки</t>
  </si>
  <si>
    <t>Чемпионат Приморского края по спортвному пейнтболу D 3.</t>
  </si>
  <si>
    <t>Чемпионат Приморского края по спортвному пейнтболу D 1.</t>
  </si>
  <si>
    <t>Чугуевка                I-й этап ДФО</t>
  </si>
  <si>
    <t>Чемпионат Приморского края по спортвному пейнтболу D 4.</t>
  </si>
  <si>
    <t>Зеро Толлеранс</t>
  </si>
  <si>
    <t>Благовещенск</t>
  </si>
  <si>
    <t>Пейнболь</t>
  </si>
  <si>
    <t>Артем</t>
  </si>
  <si>
    <t>Мазда Соллерс</t>
  </si>
  <si>
    <t>Место за серию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</si>
</sst>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2" borderId="1" xfId="0" applyFill="1" applyBorder="1"/>
    <xf numFmtId="0" fontId="0" fillId="0" borderId="0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3" fillId="2" borderId="1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1" xfId="0" applyFont="1" applyFill="1" applyBorder="1"/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0" fillId="4" borderId="1" xfId="0" applyFill="1" applyBorder="1"/>
    <xf numFmtId="0" fontId="3" fillId="4" borderId="1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2" fillId="3" borderId="1" xfId="0" applyFont="1" applyFill="1" applyBorder="1"/>
    <xf numFmtId="1" fontId="3" fillId="2" borderId="1" xfId="0" applyNumberFormat="1" applyFont="1" applyFill="1" applyBorder="1" applyAlignment="1">
      <alignment horizontal="center"/>
    </xf>
    <xf numFmtId="0" fontId="1" fillId="0" borderId="2" xfId="0" applyFont="1" applyBorder="1"/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0" fillId="0" borderId="6" xfId="0" applyBorder="1" applyAlignment="1"/>
    <xf numFmtId="0" fontId="1" fillId="0" borderId="9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/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/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6" fillId="5" borderId="1" xfId="0" applyFont="1" applyFill="1" applyBorder="1"/>
    <xf numFmtId="0" fontId="0" fillId="0" borderId="20" xfId="0" applyBorder="1"/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5" fillId="0" borderId="19" xfId="0" applyFont="1" applyBorder="1"/>
    <xf numFmtId="0" fontId="7" fillId="0" borderId="1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10" workbookViewId="0">
      <selection activeCell="G36" sqref="G36:G40"/>
    </sheetView>
  </sheetViews>
  <sheetFormatPr defaultRowHeight="15" x14ac:dyDescent="0.25"/>
  <sheetData>
    <row r="1" spans="1:7" x14ac:dyDescent="0.25">
      <c r="A1" s="25" t="s">
        <v>18</v>
      </c>
      <c r="B1" s="25"/>
      <c r="C1" s="25"/>
      <c r="D1" s="1"/>
      <c r="E1" s="1"/>
      <c r="F1" s="1"/>
      <c r="G1" s="1"/>
    </row>
    <row r="2" spans="1:7" x14ac:dyDescent="0.25">
      <c r="A2" s="1">
        <v>1</v>
      </c>
      <c r="B2" s="1">
        <v>9</v>
      </c>
      <c r="C2" s="1">
        <f>A2/B2</f>
        <v>0.1111111111111111</v>
      </c>
      <c r="D2" s="1"/>
      <c r="E2" s="2">
        <f>(1-C2)*200+5</f>
        <v>182.77777777777777</v>
      </c>
      <c r="F2" s="1"/>
      <c r="G2" s="1">
        <v>182.78</v>
      </c>
    </row>
    <row r="3" spans="1:7" x14ac:dyDescent="0.25">
      <c r="A3" s="1">
        <v>2</v>
      </c>
      <c r="B3" s="1">
        <v>9</v>
      </c>
      <c r="C3" s="1">
        <f t="shared" ref="C3:C10" si="0">A3/B3</f>
        <v>0.22222222222222221</v>
      </c>
      <c r="D3" s="1"/>
      <c r="E3" s="2">
        <f t="shared" ref="E3:E10" si="1">(1-C3)*200+5</f>
        <v>160.55555555555557</v>
      </c>
      <c r="F3" s="1"/>
      <c r="G3" s="1">
        <v>160.56</v>
      </c>
    </row>
    <row r="4" spans="1:7" x14ac:dyDescent="0.25">
      <c r="A4" s="1">
        <v>3</v>
      </c>
      <c r="B4" s="1">
        <v>9</v>
      </c>
      <c r="C4" s="1">
        <f t="shared" si="0"/>
        <v>0.33333333333333331</v>
      </c>
      <c r="D4" s="1"/>
      <c r="E4" s="2">
        <f t="shared" si="1"/>
        <v>138.33333333333334</v>
      </c>
      <c r="F4" s="1"/>
      <c r="G4" s="1">
        <v>138.33000000000001</v>
      </c>
    </row>
    <row r="5" spans="1:7" x14ac:dyDescent="0.25">
      <c r="A5" s="1">
        <v>4</v>
      </c>
      <c r="B5" s="1">
        <v>9</v>
      </c>
      <c r="C5" s="1">
        <f t="shared" si="0"/>
        <v>0.44444444444444442</v>
      </c>
      <c r="D5" s="1"/>
      <c r="E5" s="2">
        <f t="shared" si="1"/>
        <v>116.11111111111111</v>
      </c>
      <c r="F5" s="1"/>
      <c r="G5" s="1">
        <v>116.11</v>
      </c>
    </row>
    <row r="6" spans="1:7" x14ac:dyDescent="0.25">
      <c r="A6" s="1">
        <v>5</v>
      </c>
      <c r="B6" s="1">
        <v>9</v>
      </c>
      <c r="C6" s="1">
        <f t="shared" si="0"/>
        <v>0.55555555555555558</v>
      </c>
      <c r="D6" s="1"/>
      <c r="E6" s="2">
        <f t="shared" si="1"/>
        <v>93.888888888888886</v>
      </c>
      <c r="F6" s="1"/>
      <c r="G6" s="1">
        <v>93.89</v>
      </c>
    </row>
    <row r="7" spans="1:7" x14ac:dyDescent="0.25">
      <c r="A7" s="1">
        <v>6</v>
      </c>
      <c r="B7" s="1">
        <v>9</v>
      </c>
      <c r="C7" s="1">
        <f t="shared" si="0"/>
        <v>0.66666666666666663</v>
      </c>
      <c r="D7" s="1"/>
      <c r="E7" s="2">
        <f t="shared" si="1"/>
        <v>71.666666666666671</v>
      </c>
      <c r="F7" s="1"/>
      <c r="G7" s="1">
        <v>71.67</v>
      </c>
    </row>
    <row r="8" spans="1:7" x14ac:dyDescent="0.25">
      <c r="A8" s="1">
        <v>7</v>
      </c>
      <c r="B8" s="1">
        <v>9</v>
      </c>
      <c r="C8" s="1">
        <f t="shared" si="0"/>
        <v>0.77777777777777779</v>
      </c>
      <c r="D8" s="1"/>
      <c r="E8" s="2">
        <f t="shared" si="1"/>
        <v>49.444444444444443</v>
      </c>
      <c r="F8" s="1"/>
      <c r="G8" s="1">
        <v>49.44</v>
      </c>
    </row>
    <row r="9" spans="1:7" x14ac:dyDescent="0.25">
      <c r="A9" s="1">
        <v>8</v>
      </c>
      <c r="B9" s="1">
        <v>9</v>
      </c>
      <c r="C9" s="1">
        <f t="shared" si="0"/>
        <v>0.88888888888888884</v>
      </c>
      <c r="D9" s="1"/>
      <c r="E9" s="2">
        <f t="shared" si="1"/>
        <v>27.222222222222232</v>
      </c>
      <c r="F9" s="1"/>
      <c r="G9" s="1">
        <v>27.22</v>
      </c>
    </row>
    <row r="10" spans="1:7" x14ac:dyDescent="0.25">
      <c r="A10" s="1">
        <v>9</v>
      </c>
      <c r="B10" s="1">
        <v>9</v>
      </c>
      <c r="C10" s="1">
        <f t="shared" si="0"/>
        <v>1</v>
      </c>
      <c r="D10" s="1"/>
      <c r="E10" s="2">
        <f t="shared" si="1"/>
        <v>5</v>
      </c>
      <c r="F10" s="1"/>
      <c r="G10" s="1">
        <v>5</v>
      </c>
    </row>
    <row r="14" spans="1:7" x14ac:dyDescent="0.25">
      <c r="A14" s="25" t="s">
        <v>19</v>
      </c>
      <c r="B14" s="25"/>
      <c r="C14" s="25"/>
      <c r="D14" s="1"/>
      <c r="E14" s="1"/>
      <c r="F14" s="1"/>
      <c r="G14" s="1"/>
    </row>
    <row r="15" spans="1:7" x14ac:dyDescent="0.25">
      <c r="A15" s="1">
        <v>1</v>
      </c>
      <c r="B15" s="1">
        <v>4</v>
      </c>
      <c r="C15" s="1">
        <f>A15/B15</f>
        <v>0.25</v>
      </c>
      <c r="D15" s="1"/>
      <c r="E15" s="2">
        <f>(1-C15)*200+5</f>
        <v>155</v>
      </c>
      <c r="F15" s="1"/>
      <c r="G15" s="1">
        <v>155</v>
      </c>
    </row>
    <row r="16" spans="1:7" x14ac:dyDescent="0.25">
      <c r="A16" s="1">
        <v>2</v>
      </c>
      <c r="B16" s="1">
        <v>4</v>
      </c>
      <c r="C16" s="1">
        <f t="shared" ref="C16:C18" si="2">A16/B16</f>
        <v>0.5</v>
      </c>
      <c r="D16" s="1"/>
      <c r="E16" s="2">
        <f t="shared" ref="E16:E18" si="3">(1-C16)*200+5</f>
        <v>105</v>
      </c>
      <c r="F16" s="1"/>
      <c r="G16" s="1">
        <v>105</v>
      </c>
    </row>
    <row r="17" spans="1:7" x14ac:dyDescent="0.25">
      <c r="A17" s="1">
        <v>3</v>
      </c>
      <c r="B17" s="1">
        <v>4</v>
      </c>
      <c r="C17" s="1">
        <f t="shared" si="2"/>
        <v>0.75</v>
      </c>
      <c r="D17" s="1"/>
      <c r="E17" s="2">
        <f t="shared" si="3"/>
        <v>55</v>
      </c>
      <c r="F17" s="1"/>
      <c r="G17" s="1">
        <v>55</v>
      </c>
    </row>
    <row r="18" spans="1:7" x14ac:dyDescent="0.25">
      <c r="A18" s="1">
        <v>4</v>
      </c>
      <c r="B18" s="1">
        <v>4</v>
      </c>
      <c r="C18" s="1">
        <f t="shared" si="2"/>
        <v>1</v>
      </c>
      <c r="D18" s="1"/>
      <c r="E18" s="2">
        <f t="shared" si="3"/>
        <v>5</v>
      </c>
      <c r="F18" s="1"/>
      <c r="G18" s="1">
        <v>5</v>
      </c>
    </row>
    <row r="19" spans="1:7" x14ac:dyDescent="0.25">
      <c r="A19" s="1"/>
      <c r="B19" s="1"/>
      <c r="C19" s="1"/>
      <c r="D19" s="1"/>
      <c r="E19" s="2"/>
      <c r="F19" s="1"/>
      <c r="G19" s="1"/>
    </row>
    <row r="20" spans="1:7" x14ac:dyDescent="0.25">
      <c r="A20" s="1"/>
      <c r="B20" s="1"/>
      <c r="C20" s="1"/>
      <c r="D20" s="1"/>
      <c r="E20" s="2"/>
      <c r="F20" s="1"/>
      <c r="G20" s="1"/>
    </row>
    <row r="21" spans="1:7" x14ac:dyDescent="0.25">
      <c r="A21" s="1"/>
      <c r="B21" s="1"/>
      <c r="C21" s="1"/>
      <c r="D21" s="1"/>
      <c r="E21" s="2"/>
      <c r="F21" s="1"/>
      <c r="G21" s="1"/>
    </row>
    <row r="22" spans="1:7" x14ac:dyDescent="0.25">
      <c r="A22" s="1"/>
      <c r="B22" s="1"/>
      <c r="C22" s="1"/>
      <c r="D22" s="1"/>
      <c r="E22" s="2"/>
      <c r="F22" s="1"/>
      <c r="G22" s="1"/>
    </row>
    <row r="23" spans="1:7" x14ac:dyDescent="0.25">
      <c r="A23" s="1"/>
      <c r="B23" s="1"/>
      <c r="C23" s="1"/>
      <c r="D23" s="1"/>
      <c r="E23" s="2"/>
      <c r="F23" s="1"/>
      <c r="G23" s="1"/>
    </row>
    <row r="25" spans="1:7" x14ac:dyDescent="0.25">
      <c r="A25" s="25" t="s">
        <v>20</v>
      </c>
      <c r="B25" s="25"/>
      <c r="C25" s="25"/>
      <c r="D25" s="1"/>
      <c r="E25" s="1"/>
      <c r="F25" s="1"/>
      <c r="G25" s="1"/>
    </row>
    <row r="26" spans="1:7" x14ac:dyDescent="0.25">
      <c r="A26" s="1">
        <v>1</v>
      </c>
      <c r="B26" s="1">
        <v>8</v>
      </c>
      <c r="C26" s="1">
        <f>A26/B26</f>
        <v>0.125</v>
      </c>
      <c r="D26" s="1"/>
      <c r="E26" s="2">
        <f>(1-C26)*200+5</f>
        <v>180</v>
      </c>
      <c r="F26" s="1"/>
      <c r="G26" s="1">
        <v>180</v>
      </c>
    </row>
    <row r="27" spans="1:7" x14ac:dyDescent="0.25">
      <c r="A27" s="1">
        <v>2</v>
      </c>
      <c r="B27" s="1">
        <v>8</v>
      </c>
      <c r="C27" s="1">
        <f t="shared" ref="C27:C33" si="4">A27/B27</f>
        <v>0.25</v>
      </c>
      <c r="D27" s="1"/>
      <c r="E27" s="2">
        <f t="shared" ref="E27:E33" si="5">(1-C27)*200+5</f>
        <v>155</v>
      </c>
      <c r="F27" s="1"/>
      <c r="G27" s="1">
        <v>155</v>
      </c>
    </row>
    <row r="28" spans="1:7" x14ac:dyDescent="0.25">
      <c r="A28" s="1">
        <v>3</v>
      </c>
      <c r="B28" s="1">
        <v>8</v>
      </c>
      <c r="C28" s="1">
        <f t="shared" si="4"/>
        <v>0.375</v>
      </c>
      <c r="D28" s="1"/>
      <c r="E28" s="2">
        <f t="shared" si="5"/>
        <v>130</v>
      </c>
      <c r="F28" s="1"/>
      <c r="G28" s="1">
        <v>130</v>
      </c>
    </row>
    <row r="29" spans="1:7" x14ac:dyDescent="0.25">
      <c r="A29" s="1">
        <v>4</v>
      </c>
      <c r="B29" s="1">
        <v>8</v>
      </c>
      <c r="C29" s="1">
        <f t="shared" si="4"/>
        <v>0.5</v>
      </c>
      <c r="D29" s="1"/>
      <c r="E29" s="2">
        <f t="shared" si="5"/>
        <v>105</v>
      </c>
      <c r="F29" s="1"/>
      <c r="G29" s="1">
        <v>105</v>
      </c>
    </row>
    <row r="30" spans="1:7" x14ac:dyDescent="0.25">
      <c r="A30" s="1">
        <v>5</v>
      </c>
      <c r="B30" s="1">
        <v>8</v>
      </c>
      <c r="C30" s="1">
        <f t="shared" si="4"/>
        <v>0.625</v>
      </c>
      <c r="D30" s="1"/>
      <c r="E30" s="2">
        <f t="shared" si="5"/>
        <v>80</v>
      </c>
      <c r="F30" s="1"/>
      <c r="G30" s="1">
        <v>80</v>
      </c>
    </row>
    <row r="31" spans="1:7" x14ac:dyDescent="0.25">
      <c r="A31" s="1">
        <v>6</v>
      </c>
      <c r="B31" s="1">
        <v>8</v>
      </c>
      <c r="C31" s="1">
        <f t="shared" si="4"/>
        <v>0.75</v>
      </c>
      <c r="D31" s="1"/>
      <c r="E31" s="2">
        <f t="shared" si="5"/>
        <v>55</v>
      </c>
      <c r="F31" s="1"/>
      <c r="G31" s="1">
        <v>55</v>
      </c>
    </row>
    <row r="32" spans="1:7" x14ac:dyDescent="0.25">
      <c r="A32" s="1">
        <v>7</v>
      </c>
      <c r="B32" s="1">
        <v>8</v>
      </c>
      <c r="C32" s="1">
        <f t="shared" si="4"/>
        <v>0.875</v>
      </c>
      <c r="D32" s="1"/>
      <c r="E32" s="2">
        <f t="shared" si="5"/>
        <v>30</v>
      </c>
      <c r="F32" s="1"/>
      <c r="G32" s="1">
        <v>30</v>
      </c>
    </row>
    <row r="33" spans="1:7" x14ac:dyDescent="0.25">
      <c r="A33" s="1">
        <v>8</v>
      </c>
      <c r="B33" s="1">
        <v>8</v>
      </c>
      <c r="C33" s="1">
        <f t="shared" si="4"/>
        <v>1</v>
      </c>
      <c r="D33" s="1"/>
      <c r="E33" s="2">
        <f t="shared" si="5"/>
        <v>5</v>
      </c>
      <c r="F33" s="1"/>
      <c r="G33" s="1">
        <v>5</v>
      </c>
    </row>
    <row r="35" spans="1:7" x14ac:dyDescent="0.25">
      <c r="A35" s="25" t="s">
        <v>36</v>
      </c>
      <c r="B35" s="25"/>
      <c r="C35" s="25"/>
      <c r="D35" s="1"/>
      <c r="E35" s="1"/>
      <c r="F35" s="1"/>
      <c r="G35" s="1"/>
    </row>
    <row r="36" spans="1:7" x14ac:dyDescent="0.25">
      <c r="A36" s="1">
        <v>1</v>
      </c>
      <c r="B36" s="1">
        <v>5</v>
      </c>
      <c r="C36" s="1">
        <f>A36/B36</f>
        <v>0.2</v>
      </c>
      <c r="D36" s="1"/>
      <c r="E36" s="2">
        <f>(1-C36)*200+5</f>
        <v>165</v>
      </c>
      <c r="F36" s="1"/>
      <c r="G36" s="1">
        <v>165</v>
      </c>
    </row>
    <row r="37" spans="1:7" x14ac:dyDescent="0.25">
      <c r="A37" s="1">
        <v>2</v>
      </c>
      <c r="B37" s="1">
        <v>5</v>
      </c>
      <c r="C37" s="1">
        <f t="shared" ref="C37:C40" si="6">A37/B37</f>
        <v>0.4</v>
      </c>
      <c r="D37" s="1"/>
      <c r="E37" s="2">
        <f t="shared" ref="E37:E40" si="7">(1-C37)*200+5</f>
        <v>125</v>
      </c>
      <c r="F37" s="1"/>
      <c r="G37" s="1">
        <v>125</v>
      </c>
    </row>
    <row r="38" spans="1:7" x14ac:dyDescent="0.25">
      <c r="A38" s="1">
        <v>3</v>
      </c>
      <c r="B38" s="1">
        <v>5</v>
      </c>
      <c r="C38" s="1">
        <f t="shared" si="6"/>
        <v>0.6</v>
      </c>
      <c r="D38" s="1"/>
      <c r="E38" s="2">
        <f t="shared" si="7"/>
        <v>85</v>
      </c>
      <c r="F38" s="1"/>
      <c r="G38" s="1">
        <v>85</v>
      </c>
    </row>
    <row r="39" spans="1:7" x14ac:dyDescent="0.25">
      <c r="A39" s="1">
        <v>4</v>
      </c>
      <c r="B39" s="1">
        <v>5</v>
      </c>
      <c r="C39" s="1">
        <f t="shared" si="6"/>
        <v>0.8</v>
      </c>
      <c r="D39" s="1"/>
      <c r="E39" s="2">
        <f t="shared" si="7"/>
        <v>44.999999999999993</v>
      </c>
      <c r="F39" s="1"/>
      <c r="G39" s="1">
        <v>45</v>
      </c>
    </row>
    <row r="40" spans="1:7" x14ac:dyDescent="0.25">
      <c r="A40" s="1">
        <v>5</v>
      </c>
      <c r="B40" s="1">
        <v>5</v>
      </c>
      <c r="C40" s="1">
        <f t="shared" si="6"/>
        <v>1</v>
      </c>
      <c r="D40" s="1"/>
      <c r="E40" s="2">
        <f t="shared" si="7"/>
        <v>5</v>
      </c>
      <c r="F40" s="1"/>
      <c r="G40" s="1">
        <v>5</v>
      </c>
    </row>
    <row r="41" spans="1:7" x14ac:dyDescent="0.25">
      <c r="A41" s="1"/>
      <c r="B41" s="1"/>
      <c r="C41" s="1"/>
      <c r="D41" s="1"/>
      <c r="E41" s="2"/>
      <c r="F41" s="1"/>
      <c r="G41" s="1"/>
    </row>
    <row r="42" spans="1:7" x14ac:dyDescent="0.25">
      <c r="A42" s="1"/>
      <c r="B42" s="1"/>
      <c r="C42" s="1"/>
      <c r="D42" s="1"/>
      <c r="E42" s="2"/>
      <c r="F42" s="1"/>
      <c r="G42" s="1"/>
    </row>
    <row r="43" spans="1:7" x14ac:dyDescent="0.25">
      <c r="A43" s="1"/>
      <c r="B43" s="1"/>
      <c r="C43" s="1"/>
      <c r="D43" s="1"/>
      <c r="E43" s="2"/>
      <c r="F43" s="1"/>
      <c r="G43" s="1"/>
    </row>
    <row r="44" spans="1:7" x14ac:dyDescent="0.25">
      <c r="A44" s="1"/>
      <c r="B44" s="1"/>
      <c r="C44" s="1"/>
      <c r="D44" s="1"/>
      <c r="E44" s="2"/>
      <c r="F44" s="1"/>
      <c r="G44" s="1"/>
    </row>
  </sheetData>
  <mergeCells count="4">
    <mergeCell ref="A1:C1"/>
    <mergeCell ref="A14:C14"/>
    <mergeCell ref="A25:C25"/>
    <mergeCell ref="A35:C3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abSelected="1" zoomScale="75" zoomScaleNormal="75" workbookViewId="0">
      <selection activeCell="S45" sqref="S45"/>
    </sheetView>
  </sheetViews>
  <sheetFormatPr defaultRowHeight="15" x14ac:dyDescent="0.25"/>
  <cols>
    <col min="1" max="1" width="3.140625" bestFit="1" customWidth="1"/>
    <col min="2" max="2" width="16.5703125" customWidth="1"/>
    <col min="3" max="3" width="22.42578125" customWidth="1"/>
    <col min="4" max="4" width="6.7109375" customWidth="1"/>
    <col min="5" max="5" width="7.28515625" customWidth="1"/>
    <col min="6" max="6" width="9.5703125" customWidth="1"/>
    <col min="7" max="7" width="7" customWidth="1"/>
    <col min="8" max="8" width="7.7109375" customWidth="1"/>
    <col min="9" max="9" width="8.5703125" customWidth="1"/>
    <col min="10" max="10" width="7.140625" customWidth="1"/>
    <col min="11" max="11" width="5.85546875" customWidth="1"/>
    <col min="12" max="12" width="6.28515625" customWidth="1"/>
    <col min="13" max="13" width="5.85546875" customWidth="1"/>
    <col min="14" max="14" width="6.5703125" customWidth="1"/>
    <col min="15" max="15" width="7.85546875" customWidth="1"/>
    <col min="16" max="16" width="9.28515625" customWidth="1"/>
  </cols>
  <sheetData>
    <row r="1" spans="1:20" ht="19.5" thickBot="1" x14ac:dyDescent="0.35">
      <c r="A1" s="30" t="s">
        <v>47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20" ht="29.25" customHeight="1" thickTop="1" x14ac:dyDescent="0.25">
      <c r="A2" s="31" t="s">
        <v>1</v>
      </c>
      <c r="B2" s="33" t="s">
        <v>0</v>
      </c>
      <c r="C2" s="35" t="s">
        <v>31</v>
      </c>
      <c r="D2" s="37" t="s">
        <v>2</v>
      </c>
      <c r="E2" s="37"/>
      <c r="F2" s="38" t="s">
        <v>48</v>
      </c>
      <c r="G2" s="39"/>
      <c r="H2" s="37" t="s">
        <v>4</v>
      </c>
      <c r="I2" s="37"/>
      <c r="J2" s="37" t="s">
        <v>5</v>
      </c>
      <c r="K2" s="37"/>
      <c r="L2" s="37" t="s">
        <v>6</v>
      </c>
      <c r="M2" s="37"/>
      <c r="N2" s="37" t="s">
        <v>8</v>
      </c>
      <c r="O2" s="37"/>
      <c r="P2" s="26" t="s">
        <v>7</v>
      </c>
    </row>
    <row r="3" spans="1:20" ht="15.75" x14ac:dyDescent="0.25">
      <c r="A3" s="32"/>
      <c r="B3" s="34"/>
      <c r="C3" s="34"/>
      <c r="D3" s="17" t="s">
        <v>42</v>
      </c>
      <c r="E3" s="17" t="s">
        <v>45</v>
      </c>
      <c r="F3" s="17" t="s">
        <v>42</v>
      </c>
      <c r="G3" s="17" t="s">
        <v>45</v>
      </c>
      <c r="H3" s="17" t="s">
        <v>42</v>
      </c>
      <c r="I3" s="17" t="s">
        <v>45</v>
      </c>
      <c r="J3" s="17" t="s">
        <v>42</v>
      </c>
      <c r="K3" s="17" t="s">
        <v>45</v>
      </c>
      <c r="L3" s="17" t="s">
        <v>42</v>
      </c>
      <c r="M3" s="17" t="s">
        <v>45</v>
      </c>
      <c r="N3" s="17" t="s">
        <v>42</v>
      </c>
      <c r="O3" s="17" t="s">
        <v>45</v>
      </c>
      <c r="P3" s="27"/>
    </row>
    <row r="4" spans="1:20" ht="15.75" x14ac:dyDescent="0.25">
      <c r="A4" s="15">
        <v>1</v>
      </c>
      <c r="B4" s="14" t="s">
        <v>29</v>
      </c>
      <c r="C4" s="3" t="s">
        <v>32</v>
      </c>
      <c r="D4" s="8">
        <v>1</v>
      </c>
      <c r="E4" s="8">
        <f>(1-D4/E15)*200+5</f>
        <v>155</v>
      </c>
      <c r="F4" s="8">
        <v>1</v>
      </c>
      <c r="G4" s="9">
        <f>(1-F4/G15)*200+5</f>
        <v>165</v>
      </c>
      <c r="H4" s="9">
        <v>1</v>
      </c>
      <c r="I4" s="8">
        <f>(1-H4/H15)*200+5</f>
        <v>155</v>
      </c>
      <c r="J4" s="8"/>
      <c r="K4" s="8"/>
      <c r="L4" s="8"/>
      <c r="M4" s="8">
        <v>0</v>
      </c>
      <c r="N4" s="8"/>
      <c r="O4" s="8"/>
      <c r="P4" s="10">
        <f>E4+G4+I4+K4+M4+O4</f>
        <v>475</v>
      </c>
      <c r="R4" s="4"/>
      <c r="S4" s="4"/>
      <c r="T4" s="4"/>
    </row>
    <row r="5" spans="1:20" ht="15.75" x14ac:dyDescent="0.25">
      <c r="A5" s="15">
        <v>2</v>
      </c>
      <c r="B5" s="14" t="s">
        <v>30</v>
      </c>
      <c r="C5" s="3" t="s">
        <v>32</v>
      </c>
      <c r="D5" s="8">
        <v>2</v>
      </c>
      <c r="E5" s="8">
        <f>(1-D5/E15)*200+5</f>
        <v>105</v>
      </c>
      <c r="F5" s="8">
        <v>0</v>
      </c>
      <c r="G5" s="9">
        <v>0</v>
      </c>
      <c r="H5" s="9">
        <v>0</v>
      </c>
      <c r="I5" s="8">
        <v>0</v>
      </c>
      <c r="J5" s="8"/>
      <c r="K5" s="8"/>
      <c r="L5" s="8"/>
      <c r="M5" s="8">
        <v>0</v>
      </c>
      <c r="N5" s="8"/>
      <c r="O5" s="8"/>
      <c r="P5" s="10">
        <f t="shared" ref="P5:P11" si="0">E5+G5+I5+K5+M5+O5</f>
        <v>105</v>
      </c>
      <c r="R5" s="4"/>
      <c r="S5" s="4"/>
      <c r="T5" s="4"/>
    </row>
    <row r="6" spans="1:20" ht="15.75" x14ac:dyDescent="0.25">
      <c r="A6" s="16">
        <v>3</v>
      </c>
      <c r="B6" s="14" t="s">
        <v>10</v>
      </c>
      <c r="C6" s="1" t="s">
        <v>3</v>
      </c>
      <c r="D6" s="11">
        <v>3</v>
      </c>
      <c r="E6" s="8">
        <f>(1-D6/E15)*200+5</f>
        <v>55</v>
      </c>
      <c r="F6" s="11">
        <v>0</v>
      </c>
      <c r="G6" s="9">
        <v>0</v>
      </c>
      <c r="H6" s="9">
        <v>0</v>
      </c>
      <c r="I6" s="8">
        <v>0</v>
      </c>
      <c r="J6" s="11"/>
      <c r="K6" s="11"/>
      <c r="L6" s="11"/>
      <c r="M6" s="11">
        <v>0</v>
      </c>
      <c r="N6" s="11"/>
      <c r="O6" s="11"/>
      <c r="P6" s="10">
        <f t="shared" si="0"/>
        <v>55</v>
      </c>
      <c r="R6" s="4"/>
      <c r="S6" s="4"/>
      <c r="T6" s="4"/>
    </row>
    <row r="7" spans="1:20" ht="15.75" x14ac:dyDescent="0.25">
      <c r="A7" s="15">
        <v>4</v>
      </c>
      <c r="B7" s="14" t="s">
        <v>9</v>
      </c>
      <c r="C7" s="3" t="s">
        <v>2</v>
      </c>
      <c r="D7" s="8">
        <v>4</v>
      </c>
      <c r="E7" s="8">
        <f>(1-D7/E15)*200+5</f>
        <v>5</v>
      </c>
      <c r="F7" s="8">
        <v>0</v>
      </c>
      <c r="G7" s="9">
        <v>0</v>
      </c>
      <c r="H7" s="9">
        <v>0</v>
      </c>
      <c r="I7" s="8">
        <v>0</v>
      </c>
      <c r="J7" s="8"/>
      <c r="K7" s="8"/>
      <c r="L7" s="8"/>
      <c r="M7" s="8">
        <v>0</v>
      </c>
      <c r="N7" s="8"/>
      <c r="O7" s="8"/>
      <c r="P7" s="10">
        <f t="shared" si="0"/>
        <v>5</v>
      </c>
      <c r="R7" s="4"/>
      <c r="S7" s="4"/>
      <c r="T7" s="4"/>
    </row>
    <row r="8" spans="1:20" ht="15.75" x14ac:dyDescent="0.25">
      <c r="A8" s="15">
        <v>5</v>
      </c>
      <c r="B8" s="14" t="s">
        <v>37</v>
      </c>
      <c r="C8" s="3" t="s">
        <v>32</v>
      </c>
      <c r="D8" s="8">
        <v>0</v>
      </c>
      <c r="E8" s="8">
        <v>0</v>
      </c>
      <c r="F8" s="8">
        <v>2</v>
      </c>
      <c r="G8" s="9">
        <f>(1-F8/G15)*200+5</f>
        <v>125</v>
      </c>
      <c r="H8" s="9">
        <v>3</v>
      </c>
      <c r="I8" s="8">
        <f>(1-H8/H15)*200+5</f>
        <v>55</v>
      </c>
      <c r="J8" s="8"/>
      <c r="K8" s="8"/>
      <c r="L8" s="8"/>
      <c r="M8" s="8">
        <v>0</v>
      </c>
      <c r="N8" s="8"/>
      <c r="O8" s="8"/>
      <c r="P8" s="10">
        <f t="shared" si="0"/>
        <v>180</v>
      </c>
      <c r="R8" s="4"/>
      <c r="S8" s="4"/>
      <c r="T8" s="4"/>
    </row>
    <row r="9" spans="1:20" ht="15.75" x14ac:dyDescent="0.25">
      <c r="A9" s="16">
        <v>6</v>
      </c>
      <c r="B9" s="14" t="s">
        <v>38</v>
      </c>
      <c r="C9" s="1" t="s">
        <v>39</v>
      </c>
      <c r="D9" s="11">
        <v>0</v>
      </c>
      <c r="E9" s="8">
        <v>0</v>
      </c>
      <c r="F9" s="11">
        <v>4</v>
      </c>
      <c r="G9" s="9">
        <f>(1-F9/G15)*200+5</f>
        <v>44.999999999999993</v>
      </c>
      <c r="H9" s="9">
        <v>0</v>
      </c>
      <c r="I9" s="8">
        <v>0</v>
      </c>
      <c r="J9" s="11"/>
      <c r="K9" s="11"/>
      <c r="L9" s="11"/>
      <c r="M9" s="11">
        <v>0</v>
      </c>
      <c r="N9" s="11"/>
      <c r="O9" s="11"/>
      <c r="P9" s="10">
        <f t="shared" si="0"/>
        <v>44.999999999999993</v>
      </c>
      <c r="R9" s="4"/>
      <c r="S9" s="4"/>
      <c r="T9" s="4"/>
    </row>
    <row r="10" spans="1:20" ht="15.75" x14ac:dyDescent="0.25">
      <c r="A10" s="16">
        <v>7</v>
      </c>
      <c r="B10" s="14" t="s">
        <v>15</v>
      </c>
      <c r="C10" s="1" t="s">
        <v>32</v>
      </c>
      <c r="D10" s="11">
        <v>0</v>
      </c>
      <c r="E10" s="8">
        <v>0</v>
      </c>
      <c r="F10" s="11">
        <v>5</v>
      </c>
      <c r="G10" s="9">
        <f>(1-F10/G15)*200+5</f>
        <v>5</v>
      </c>
      <c r="H10" s="9">
        <v>4</v>
      </c>
      <c r="I10" s="8">
        <f>(1-H10/H15)*200+5</f>
        <v>5</v>
      </c>
      <c r="J10" s="11"/>
      <c r="K10" s="11"/>
      <c r="L10" s="11"/>
      <c r="M10" s="11">
        <v>0</v>
      </c>
      <c r="N10" s="11"/>
      <c r="O10" s="11"/>
      <c r="P10" s="10">
        <f t="shared" si="0"/>
        <v>10</v>
      </c>
      <c r="R10" s="4"/>
      <c r="S10" s="4"/>
      <c r="T10" s="4"/>
    </row>
    <row r="11" spans="1:20" ht="15.75" x14ac:dyDescent="0.25">
      <c r="A11" s="16">
        <v>8</v>
      </c>
      <c r="B11" s="14" t="s">
        <v>40</v>
      </c>
      <c r="C11" s="1" t="s">
        <v>32</v>
      </c>
      <c r="D11" s="11">
        <v>0</v>
      </c>
      <c r="E11" s="8">
        <v>0</v>
      </c>
      <c r="F11" s="12">
        <v>3</v>
      </c>
      <c r="G11" s="9">
        <f>(1-F11/G15)*200+5</f>
        <v>85</v>
      </c>
      <c r="H11" s="9">
        <v>0</v>
      </c>
      <c r="I11" s="8">
        <v>0</v>
      </c>
      <c r="J11" s="11"/>
      <c r="K11" s="11"/>
      <c r="L11" s="11"/>
      <c r="M11" s="11">
        <v>0</v>
      </c>
      <c r="N11" s="11"/>
      <c r="O11" s="11"/>
      <c r="P11" s="10">
        <f t="shared" si="0"/>
        <v>85</v>
      </c>
      <c r="R11" s="4"/>
      <c r="S11" s="4"/>
      <c r="T11" s="4"/>
    </row>
    <row r="12" spans="1:20" ht="15.75" x14ac:dyDescent="0.25">
      <c r="A12" s="16"/>
      <c r="B12" s="14" t="s">
        <v>50</v>
      </c>
      <c r="C12" s="1" t="s">
        <v>51</v>
      </c>
      <c r="D12" s="11"/>
      <c r="E12" s="8"/>
      <c r="F12" s="11"/>
      <c r="G12" s="9"/>
      <c r="H12" s="9">
        <v>2</v>
      </c>
      <c r="I12" s="8">
        <f>(1-H12/H15)*200+5</f>
        <v>105</v>
      </c>
      <c r="J12" s="11"/>
      <c r="K12" s="11"/>
      <c r="L12" s="11"/>
      <c r="M12" s="11">
        <v>0</v>
      </c>
      <c r="N12" s="11"/>
      <c r="O12" s="11"/>
      <c r="P12" s="10">
        <f>O12+M12+K12+I12</f>
        <v>105</v>
      </c>
    </row>
    <row r="13" spans="1:20" ht="15.75" x14ac:dyDescent="0.25">
      <c r="A13" s="16"/>
      <c r="B13" s="14"/>
      <c r="C13" s="1"/>
      <c r="D13" s="11"/>
      <c r="E13" s="8"/>
      <c r="F13" s="11"/>
      <c r="G13" s="9"/>
      <c r="H13" s="9"/>
      <c r="I13" s="11"/>
      <c r="J13" s="11"/>
      <c r="K13" s="11"/>
      <c r="L13" s="11"/>
      <c r="M13" s="11"/>
      <c r="N13" s="11"/>
      <c r="O13" s="11"/>
      <c r="P13" s="10"/>
    </row>
    <row r="14" spans="1:20" ht="15.75" x14ac:dyDescent="0.25">
      <c r="A14" s="16"/>
      <c r="B14" s="19"/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1"/>
    </row>
    <row r="15" spans="1:20" ht="16.5" thickBot="1" x14ac:dyDescent="0.3">
      <c r="A15" s="6"/>
      <c r="B15" s="28" t="s">
        <v>43</v>
      </c>
      <c r="C15" s="29"/>
      <c r="D15" s="5"/>
      <c r="E15" s="18">
        <v>4</v>
      </c>
      <c r="F15" s="13"/>
      <c r="G15" s="13">
        <v>5</v>
      </c>
      <c r="H15" s="24">
        <v>4</v>
      </c>
      <c r="I15" s="5"/>
      <c r="J15" s="5"/>
      <c r="K15" s="5"/>
      <c r="L15" s="5"/>
      <c r="M15" s="5"/>
      <c r="N15" s="5"/>
      <c r="O15" s="5"/>
      <c r="P15" s="7"/>
    </row>
    <row r="16" spans="1:20" ht="20.25" thickTop="1" thickBot="1" x14ac:dyDescent="0.35">
      <c r="A16" s="30" t="s">
        <v>46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9" ht="16.5" thickTop="1" x14ac:dyDescent="0.25">
      <c r="A17" s="31" t="s">
        <v>1</v>
      </c>
      <c r="B17" s="33" t="s">
        <v>0</v>
      </c>
      <c r="C17" s="35" t="s">
        <v>31</v>
      </c>
      <c r="D17" s="36" t="s">
        <v>2</v>
      </c>
      <c r="E17" s="36"/>
      <c r="F17" s="36" t="s">
        <v>3</v>
      </c>
      <c r="G17" s="36"/>
      <c r="H17" s="36" t="s">
        <v>4</v>
      </c>
      <c r="I17" s="36"/>
      <c r="J17" s="36" t="s">
        <v>5</v>
      </c>
      <c r="K17" s="36"/>
      <c r="L17" s="36" t="s">
        <v>6</v>
      </c>
      <c r="M17" s="36"/>
      <c r="N17" s="36" t="s">
        <v>32</v>
      </c>
      <c r="O17" s="36"/>
      <c r="P17" s="26" t="s">
        <v>7</v>
      </c>
      <c r="Q17" s="43" t="s">
        <v>55</v>
      </c>
    </row>
    <row r="18" spans="1:19" ht="30" customHeight="1" x14ac:dyDescent="0.25">
      <c r="A18" s="32"/>
      <c r="B18" s="34"/>
      <c r="C18" s="34"/>
      <c r="D18" s="17" t="s">
        <v>42</v>
      </c>
      <c r="E18" s="17" t="s">
        <v>45</v>
      </c>
      <c r="F18" s="17" t="s">
        <v>42</v>
      </c>
      <c r="G18" s="17" t="s">
        <v>45</v>
      </c>
      <c r="H18" s="17" t="s">
        <v>42</v>
      </c>
      <c r="I18" s="17" t="s">
        <v>45</v>
      </c>
      <c r="J18" s="17" t="s">
        <v>42</v>
      </c>
      <c r="K18" s="17" t="s">
        <v>45</v>
      </c>
      <c r="L18" s="17" t="s">
        <v>42</v>
      </c>
      <c r="M18" s="17" t="s">
        <v>45</v>
      </c>
      <c r="N18" s="17" t="s">
        <v>42</v>
      </c>
      <c r="O18" s="17" t="s">
        <v>45</v>
      </c>
      <c r="P18" s="27"/>
      <c r="Q18" s="44"/>
    </row>
    <row r="19" spans="1:19" ht="15.75" x14ac:dyDescent="0.25">
      <c r="A19" s="15">
        <v>1</v>
      </c>
      <c r="B19" s="14" t="s">
        <v>9</v>
      </c>
      <c r="C19" s="3" t="s">
        <v>2</v>
      </c>
      <c r="D19" s="8">
        <v>1</v>
      </c>
      <c r="E19" s="8">
        <f>(1-D19/E31)*200+5</f>
        <v>185</v>
      </c>
      <c r="F19" s="8">
        <v>3</v>
      </c>
      <c r="G19" s="9">
        <f>(1-F19/G31)*200+5</f>
        <v>138.33333333333334</v>
      </c>
      <c r="H19" s="9">
        <v>7</v>
      </c>
      <c r="I19" s="23">
        <f>(1-H19/H31)*200+5</f>
        <v>49.444444444444443</v>
      </c>
      <c r="J19" s="8"/>
      <c r="K19" s="8"/>
      <c r="L19" s="8">
        <v>1</v>
      </c>
      <c r="M19" s="8">
        <f>(1-L19/L31)*200+5</f>
        <v>176.42857142857144</v>
      </c>
      <c r="N19" s="8">
        <v>1</v>
      </c>
      <c r="O19" s="8">
        <f>(1-N19/N31)*200+5</f>
        <v>165</v>
      </c>
      <c r="P19" s="10">
        <f>E19+G19+I19+M19+O19</f>
        <v>714.20634920634927</v>
      </c>
      <c r="Q19" s="46">
        <v>1</v>
      </c>
    </row>
    <row r="20" spans="1:19" ht="15.75" x14ac:dyDescent="0.25">
      <c r="A20" s="15">
        <v>2</v>
      </c>
      <c r="B20" s="14" t="s">
        <v>10</v>
      </c>
      <c r="C20" s="3" t="s">
        <v>3</v>
      </c>
      <c r="D20" s="8">
        <v>2</v>
      </c>
      <c r="E20" s="8">
        <f>(1-D20/E31)*200+5</f>
        <v>165</v>
      </c>
      <c r="F20" s="8">
        <v>8</v>
      </c>
      <c r="G20" s="9">
        <f>(1-F20/G31)*200+5</f>
        <v>27.222222222222232</v>
      </c>
      <c r="H20" s="9">
        <v>6</v>
      </c>
      <c r="I20" s="23">
        <f>(1-H20/H31)*200+5</f>
        <v>71.666666666666671</v>
      </c>
      <c r="J20" s="8"/>
      <c r="K20" s="8"/>
      <c r="L20" s="8">
        <v>2</v>
      </c>
      <c r="M20" s="8">
        <f>(1-L20/L31)*200+5</f>
        <v>147.85714285714286</v>
      </c>
      <c r="N20" s="8">
        <v>0</v>
      </c>
      <c r="O20" s="8">
        <v>0</v>
      </c>
      <c r="P20" s="10">
        <f t="shared" ref="P20:P28" si="1">E20+G20+I20+K20+M20+O20</f>
        <v>411.7460317460318</v>
      </c>
      <c r="Q20" s="46">
        <v>5</v>
      </c>
      <c r="S20" t="s">
        <v>41</v>
      </c>
    </row>
    <row r="21" spans="1:19" ht="15.75" x14ac:dyDescent="0.25">
      <c r="A21" s="16">
        <v>3</v>
      </c>
      <c r="B21" s="14" t="s">
        <v>11</v>
      </c>
      <c r="C21" s="1" t="s">
        <v>32</v>
      </c>
      <c r="D21" s="11">
        <v>3</v>
      </c>
      <c r="E21" s="8">
        <f>(1-D21/E31)*200+5</f>
        <v>145</v>
      </c>
      <c r="F21" s="11">
        <v>7</v>
      </c>
      <c r="G21" s="9">
        <f>(1-F21/G31)*200+5</f>
        <v>49.444444444444443</v>
      </c>
      <c r="H21" s="9">
        <v>3</v>
      </c>
      <c r="I21" s="23">
        <f>(1-H21/H31)*200+5</f>
        <v>138.33333333333334</v>
      </c>
      <c r="J21" s="11"/>
      <c r="K21" s="11"/>
      <c r="L21" s="11">
        <v>4</v>
      </c>
      <c r="M21" s="9">
        <f>(1-L21/L31)*200+5</f>
        <v>90.714285714285722</v>
      </c>
      <c r="N21" s="11">
        <v>5</v>
      </c>
      <c r="O21" s="11">
        <f>(1-N21/N31)*200+5</f>
        <v>5</v>
      </c>
      <c r="P21" s="10">
        <f t="shared" si="1"/>
        <v>428.49206349206355</v>
      </c>
      <c r="Q21" s="46">
        <v>4</v>
      </c>
    </row>
    <row r="22" spans="1:19" ht="15.75" x14ac:dyDescent="0.25">
      <c r="A22" s="15">
        <v>4</v>
      </c>
      <c r="B22" s="14" t="s">
        <v>12</v>
      </c>
      <c r="C22" s="3" t="s">
        <v>32</v>
      </c>
      <c r="D22" s="8">
        <v>4</v>
      </c>
      <c r="E22" s="8">
        <f>(1-D22/E31)*200+5</f>
        <v>125</v>
      </c>
      <c r="F22" s="8">
        <v>2</v>
      </c>
      <c r="G22" s="9">
        <f>(1-F22/G31)*200+5</f>
        <v>160.55555555555557</v>
      </c>
      <c r="H22" s="9">
        <v>4</v>
      </c>
      <c r="I22" s="23">
        <f>(1-H22/H31)*200+5</f>
        <v>116.11111111111111</v>
      </c>
      <c r="J22" s="8"/>
      <c r="K22" s="8"/>
      <c r="L22" s="8">
        <v>3</v>
      </c>
      <c r="M22" s="8">
        <f>(1-L22/L31)*200+5</f>
        <v>119.28571428571428</v>
      </c>
      <c r="N22" s="8">
        <v>3</v>
      </c>
      <c r="O22" s="8">
        <f>(1-N22/N31)*200+5</f>
        <v>85</v>
      </c>
      <c r="P22" s="10">
        <f t="shared" si="1"/>
        <v>605.95238095238096</v>
      </c>
      <c r="Q22" s="46">
        <v>3</v>
      </c>
    </row>
    <row r="23" spans="1:19" ht="15.75" x14ac:dyDescent="0.25">
      <c r="A23" s="15">
        <v>5</v>
      </c>
      <c r="B23" s="14" t="s">
        <v>13</v>
      </c>
      <c r="C23" s="3" t="s">
        <v>34</v>
      </c>
      <c r="D23" s="8">
        <v>5</v>
      </c>
      <c r="E23" s="8">
        <f>(1-D23/E31)*200+5</f>
        <v>105</v>
      </c>
      <c r="F23" s="8">
        <v>1</v>
      </c>
      <c r="G23" s="9">
        <f>(1-F23/G31)*200+5</f>
        <v>182.77777777777777</v>
      </c>
      <c r="H23" s="9">
        <v>1</v>
      </c>
      <c r="I23" s="23">
        <f>(1-H23/H31)*200+5</f>
        <v>182.77777777777777</v>
      </c>
      <c r="J23" s="8"/>
      <c r="K23" s="8"/>
      <c r="L23" s="8">
        <v>6</v>
      </c>
      <c r="M23" s="23">
        <f>(1-L23/L31)*200+5</f>
        <v>33.571428571428584</v>
      </c>
      <c r="N23" s="8">
        <v>2</v>
      </c>
      <c r="O23" s="8">
        <f>(1-N23/N31)*200+5</f>
        <v>125</v>
      </c>
      <c r="P23" s="10">
        <f t="shared" si="1"/>
        <v>629.1269841269841</v>
      </c>
      <c r="Q23" s="46">
        <v>2</v>
      </c>
    </row>
    <row r="24" spans="1:19" ht="15.75" x14ac:dyDescent="0.25">
      <c r="A24" s="16">
        <v>6</v>
      </c>
      <c r="B24" s="14" t="s">
        <v>17</v>
      </c>
      <c r="C24" s="1" t="s">
        <v>33</v>
      </c>
      <c r="D24" s="11">
        <v>6</v>
      </c>
      <c r="E24" s="8">
        <f>(1-D24/E31)*200+5</f>
        <v>85</v>
      </c>
      <c r="F24" s="11">
        <v>5</v>
      </c>
      <c r="G24" s="9">
        <f>(1-F24/G31)*200+5</f>
        <v>93.888888888888886</v>
      </c>
      <c r="H24" s="9">
        <v>0</v>
      </c>
      <c r="I24" s="8">
        <v>0</v>
      </c>
      <c r="J24" s="11"/>
      <c r="K24" s="11"/>
      <c r="L24" s="11">
        <v>0</v>
      </c>
      <c r="M24" s="11">
        <v>0</v>
      </c>
      <c r="N24" s="11">
        <v>0</v>
      </c>
      <c r="O24" s="11">
        <v>0</v>
      </c>
      <c r="P24" s="10">
        <f t="shared" si="1"/>
        <v>178.88888888888889</v>
      </c>
      <c r="Q24" s="46">
        <v>7</v>
      </c>
    </row>
    <row r="25" spans="1:19" ht="15.75" x14ac:dyDescent="0.25">
      <c r="A25" s="16">
        <v>7</v>
      </c>
      <c r="B25" s="14" t="s">
        <v>16</v>
      </c>
      <c r="C25" s="1" t="s">
        <v>4</v>
      </c>
      <c r="D25" s="11">
        <v>7</v>
      </c>
      <c r="E25" s="8">
        <f>(1-D25/E31)*200+5</f>
        <v>65</v>
      </c>
      <c r="F25" s="11">
        <v>9</v>
      </c>
      <c r="G25" s="9">
        <f>(1-F25/G31)*200+5</f>
        <v>5</v>
      </c>
      <c r="H25" s="9">
        <v>5</v>
      </c>
      <c r="I25" s="23">
        <f>(1-H25/H31)*200+5</f>
        <v>93.888888888888886</v>
      </c>
      <c r="J25" s="11"/>
      <c r="K25" s="11"/>
      <c r="L25" s="11">
        <v>0</v>
      </c>
      <c r="M25" s="11">
        <v>0</v>
      </c>
      <c r="N25" s="11">
        <v>0</v>
      </c>
      <c r="O25" s="11">
        <v>0</v>
      </c>
      <c r="P25" s="10">
        <f t="shared" si="1"/>
        <v>163.88888888888889</v>
      </c>
      <c r="Q25" s="46">
        <v>8</v>
      </c>
    </row>
    <row r="26" spans="1:19" ht="15.75" x14ac:dyDescent="0.25">
      <c r="A26" s="16">
        <v>8</v>
      </c>
      <c r="B26" s="14" t="s">
        <v>15</v>
      </c>
      <c r="C26" s="1" t="s">
        <v>32</v>
      </c>
      <c r="D26" s="11">
        <v>8</v>
      </c>
      <c r="E26" s="8">
        <f>(1-D26/E31)*200+5</f>
        <v>44.999999999999993</v>
      </c>
      <c r="F26" s="12" t="s">
        <v>44</v>
      </c>
      <c r="G26" s="9">
        <v>0</v>
      </c>
      <c r="H26" s="9">
        <v>0</v>
      </c>
      <c r="I26" s="8">
        <v>0</v>
      </c>
      <c r="J26" s="11"/>
      <c r="K26" s="11"/>
      <c r="L26" s="11">
        <v>0</v>
      </c>
      <c r="M26" s="11">
        <v>0</v>
      </c>
      <c r="N26" s="11">
        <v>0</v>
      </c>
      <c r="O26" s="11">
        <v>0</v>
      </c>
      <c r="P26" s="10">
        <f t="shared" si="1"/>
        <v>44.999999999999993</v>
      </c>
      <c r="Q26" s="46">
        <v>10</v>
      </c>
    </row>
    <row r="27" spans="1:19" ht="15.75" x14ac:dyDescent="0.25">
      <c r="A27" s="16">
        <v>9</v>
      </c>
      <c r="B27" s="14" t="s">
        <v>14</v>
      </c>
      <c r="C27" s="1" t="s">
        <v>32</v>
      </c>
      <c r="D27" s="11">
        <v>9</v>
      </c>
      <c r="E27" s="8">
        <f>(1-D27/E31)*200+5</f>
        <v>24.999999999999996</v>
      </c>
      <c r="F27" s="11">
        <v>4</v>
      </c>
      <c r="G27" s="9">
        <f>(1-F27/G31)*200+5</f>
        <v>116.11111111111111</v>
      </c>
      <c r="H27" s="9">
        <v>2</v>
      </c>
      <c r="I27" s="23">
        <f>(1-H27/H31)*200+5</f>
        <v>160.55555555555557</v>
      </c>
      <c r="J27" s="11"/>
      <c r="K27" s="11"/>
      <c r="L27" s="11">
        <v>5</v>
      </c>
      <c r="M27" s="9">
        <f>(1-L27/L31)*200+5</f>
        <v>62.142857142857139</v>
      </c>
      <c r="N27" s="11">
        <v>4</v>
      </c>
      <c r="O27" s="11">
        <f>(1-N27/N31)*200+5</f>
        <v>44.999999999999993</v>
      </c>
      <c r="P27" s="10">
        <f t="shared" si="1"/>
        <v>408.80952380952385</v>
      </c>
      <c r="Q27" s="46">
        <v>6</v>
      </c>
    </row>
    <row r="28" spans="1:19" ht="15.75" x14ac:dyDescent="0.25">
      <c r="A28" s="16">
        <v>10</v>
      </c>
      <c r="B28" s="14" t="s">
        <v>21</v>
      </c>
      <c r="C28" s="1" t="s">
        <v>5</v>
      </c>
      <c r="D28" s="11">
        <v>10</v>
      </c>
      <c r="E28" s="8">
        <f>(1-D28/E31)*200+5</f>
        <v>5</v>
      </c>
      <c r="F28" s="11">
        <v>6</v>
      </c>
      <c r="G28" s="9">
        <f>(1-F28/G31)*200+5</f>
        <v>71.666666666666671</v>
      </c>
      <c r="H28" s="9">
        <v>9</v>
      </c>
      <c r="I28" s="8">
        <f>(1-H28/H31)*200+5</f>
        <v>5</v>
      </c>
      <c r="J28" s="11"/>
      <c r="K28" s="11"/>
      <c r="L28" s="11">
        <v>0</v>
      </c>
      <c r="M28" s="11">
        <v>0</v>
      </c>
      <c r="N28" s="11">
        <v>0</v>
      </c>
      <c r="O28" s="11">
        <v>0</v>
      </c>
      <c r="P28" s="10">
        <f t="shared" si="1"/>
        <v>81.666666666666671</v>
      </c>
      <c r="Q28" s="46">
        <v>9</v>
      </c>
    </row>
    <row r="29" spans="1:19" ht="15.75" x14ac:dyDescent="0.25">
      <c r="A29" s="16">
        <v>11</v>
      </c>
      <c r="B29" s="14" t="s">
        <v>52</v>
      </c>
      <c r="C29" s="1" t="s">
        <v>32</v>
      </c>
      <c r="D29" s="11"/>
      <c r="E29" s="8"/>
      <c r="F29" s="11"/>
      <c r="G29" s="9"/>
      <c r="H29" s="9">
        <v>8</v>
      </c>
      <c r="I29" s="23">
        <f>(1-H29/H31)*200+5</f>
        <v>27.222222222222232</v>
      </c>
      <c r="J29" s="11"/>
      <c r="K29" s="11"/>
      <c r="L29" s="11">
        <v>0</v>
      </c>
      <c r="M29" s="11">
        <v>0</v>
      </c>
      <c r="N29" s="11">
        <v>0</v>
      </c>
      <c r="O29" s="11">
        <v>0</v>
      </c>
      <c r="P29" s="10">
        <f>O29+M29+K29+I29</f>
        <v>27.222222222222232</v>
      </c>
      <c r="Q29" s="46">
        <v>11</v>
      </c>
    </row>
    <row r="30" spans="1:19" ht="15.75" x14ac:dyDescent="0.25">
      <c r="A30" s="16"/>
      <c r="B30" s="19"/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1"/>
      <c r="Q30" s="45"/>
    </row>
    <row r="31" spans="1:19" ht="16.5" thickBot="1" x14ac:dyDescent="0.3">
      <c r="A31" s="6"/>
      <c r="B31" s="28" t="s">
        <v>43</v>
      </c>
      <c r="C31" s="29"/>
      <c r="D31" s="5"/>
      <c r="E31" s="18">
        <v>10</v>
      </c>
      <c r="F31" s="13"/>
      <c r="G31" s="13">
        <v>9</v>
      </c>
      <c r="H31" s="24">
        <v>9</v>
      </c>
      <c r="I31" s="5"/>
      <c r="J31" s="5"/>
      <c r="K31" s="5"/>
      <c r="L31" s="5">
        <v>7</v>
      </c>
      <c r="M31" s="5"/>
      <c r="N31" s="5">
        <v>5</v>
      </c>
      <c r="O31" s="5"/>
      <c r="P31" s="7"/>
      <c r="Q31" s="42"/>
    </row>
    <row r="32" spans="1:19" ht="20.25" thickTop="1" thickBot="1" x14ac:dyDescent="0.35">
      <c r="A32" s="30" t="s">
        <v>49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1:17" ht="16.5" thickTop="1" x14ac:dyDescent="0.25">
      <c r="A33" s="31" t="s">
        <v>1</v>
      </c>
      <c r="B33" s="33" t="s">
        <v>0</v>
      </c>
      <c r="C33" s="35" t="s">
        <v>31</v>
      </c>
      <c r="D33" s="36" t="s">
        <v>2</v>
      </c>
      <c r="E33" s="36"/>
      <c r="F33" s="36" t="s">
        <v>3</v>
      </c>
      <c r="G33" s="36"/>
      <c r="H33" s="36" t="s">
        <v>4</v>
      </c>
      <c r="I33" s="36"/>
      <c r="J33" s="36" t="s">
        <v>5</v>
      </c>
      <c r="K33" s="36"/>
      <c r="L33" s="36" t="s">
        <v>6</v>
      </c>
      <c r="M33" s="36"/>
      <c r="N33" s="36" t="s">
        <v>53</v>
      </c>
      <c r="O33" s="36"/>
      <c r="P33" s="26" t="s">
        <v>7</v>
      </c>
      <c r="Q33" s="43" t="s">
        <v>55</v>
      </c>
    </row>
    <row r="34" spans="1:17" ht="25.5" customHeight="1" x14ac:dyDescent="0.25">
      <c r="A34" s="32"/>
      <c r="B34" s="34"/>
      <c r="C34" s="34"/>
      <c r="D34" s="17" t="s">
        <v>42</v>
      </c>
      <c r="E34" s="17" t="s">
        <v>45</v>
      </c>
      <c r="F34" s="17" t="s">
        <v>42</v>
      </c>
      <c r="G34" s="17" t="s">
        <v>45</v>
      </c>
      <c r="H34" s="17" t="s">
        <v>42</v>
      </c>
      <c r="I34" s="17" t="s">
        <v>45</v>
      </c>
      <c r="J34" s="17" t="s">
        <v>42</v>
      </c>
      <c r="K34" s="17" t="s">
        <v>45</v>
      </c>
      <c r="L34" s="17" t="s">
        <v>42</v>
      </c>
      <c r="M34" s="17" t="s">
        <v>45</v>
      </c>
      <c r="N34" s="17" t="s">
        <v>42</v>
      </c>
      <c r="O34" s="17" t="s">
        <v>45</v>
      </c>
      <c r="P34" s="27"/>
      <c r="Q34" s="44"/>
    </row>
    <row r="35" spans="1:17" ht="15.75" x14ac:dyDescent="0.25">
      <c r="A35" s="15">
        <v>1</v>
      </c>
      <c r="B35" s="14" t="s">
        <v>24</v>
      </c>
      <c r="C35" s="3" t="s">
        <v>2</v>
      </c>
      <c r="D35" s="8">
        <v>1</v>
      </c>
      <c r="E35" s="8">
        <f>(1-D35/E46)*200+5</f>
        <v>180</v>
      </c>
      <c r="F35" s="8">
        <v>0</v>
      </c>
      <c r="G35" s="9">
        <v>0</v>
      </c>
      <c r="H35" s="9">
        <v>0</v>
      </c>
      <c r="I35" s="8">
        <v>0</v>
      </c>
      <c r="J35" s="8"/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10">
        <f>E35+G35+I35+K35+M35+O35</f>
        <v>180</v>
      </c>
      <c r="Q35" s="46">
        <v>7</v>
      </c>
    </row>
    <row r="36" spans="1:17" ht="15.75" x14ac:dyDescent="0.25">
      <c r="A36" s="15">
        <v>2</v>
      </c>
      <c r="B36" s="14" t="s">
        <v>22</v>
      </c>
      <c r="C36" s="3" t="s">
        <v>3</v>
      </c>
      <c r="D36" s="8">
        <v>2</v>
      </c>
      <c r="E36" s="8">
        <f>(1-D36/E46)*200+5</f>
        <v>155</v>
      </c>
      <c r="F36" s="8">
        <v>5</v>
      </c>
      <c r="G36" s="9">
        <f>(1-F36/G46)*200+5</f>
        <v>80</v>
      </c>
      <c r="H36" s="9">
        <v>5</v>
      </c>
      <c r="I36" s="23">
        <f>(1-H36/I46)*200+5</f>
        <v>62.142857142857139</v>
      </c>
      <c r="J36" s="8"/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10">
        <f t="shared" ref="P36:P44" si="2">E36+G36+I36+K36+M36+O36</f>
        <v>297.14285714285711</v>
      </c>
      <c r="Q36" s="46">
        <v>5</v>
      </c>
    </row>
    <row r="37" spans="1:17" ht="15.75" x14ac:dyDescent="0.25">
      <c r="A37" s="16">
        <v>3</v>
      </c>
      <c r="B37" s="22" t="s">
        <v>23</v>
      </c>
      <c r="C37" s="1" t="s">
        <v>32</v>
      </c>
      <c r="D37" s="11">
        <v>3</v>
      </c>
      <c r="E37" s="8">
        <f>(1-D37/E46)*200+5</f>
        <v>130</v>
      </c>
      <c r="F37" s="11">
        <v>3</v>
      </c>
      <c r="G37" s="9">
        <f>(1-F37/G46)*200+5</f>
        <v>130</v>
      </c>
      <c r="H37" s="9">
        <v>6</v>
      </c>
      <c r="I37" s="23">
        <f>(1-H37/I46)*200+5</f>
        <v>33.571428571428584</v>
      </c>
      <c r="J37" s="11"/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0">
        <f t="shared" si="2"/>
        <v>293.57142857142856</v>
      </c>
      <c r="Q37" s="46">
        <v>6</v>
      </c>
    </row>
    <row r="38" spans="1:17" ht="15.75" x14ac:dyDescent="0.25">
      <c r="A38" s="15">
        <v>4</v>
      </c>
      <c r="B38" s="14" t="s">
        <v>21</v>
      </c>
      <c r="C38" s="3" t="s">
        <v>32</v>
      </c>
      <c r="D38" s="8">
        <v>4</v>
      </c>
      <c r="E38" s="8">
        <f>(1-D38/E46)*200+5</f>
        <v>105</v>
      </c>
      <c r="F38" s="8">
        <v>6</v>
      </c>
      <c r="G38" s="9">
        <f>(1-F38/G46)*200+5</f>
        <v>55</v>
      </c>
      <c r="H38" s="9">
        <v>1</v>
      </c>
      <c r="I38" s="23">
        <f>(1-H38/I46)*200+5</f>
        <v>176.42857142857144</v>
      </c>
      <c r="J38" s="8"/>
      <c r="K38" s="8">
        <v>0</v>
      </c>
      <c r="L38" s="8">
        <v>2</v>
      </c>
      <c r="M38" s="8">
        <f>(1-L38/L46)*200+5</f>
        <v>105</v>
      </c>
      <c r="N38" s="8">
        <v>4</v>
      </c>
      <c r="O38" s="8">
        <f>(1-N38/N46)*200+5</f>
        <v>44.999999999999993</v>
      </c>
      <c r="P38" s="10">
        <f t="shared" si="2"/>
        <v>486.42857142857144</v>
      </c>
      <c r="Q38" s="46">
        <v>3</v>
      </c>
    </row>
    <row r="39" spans="1:17" ht="15.75" x14ac:dyDescent="0.25">
      <c r="A39" s="15">
        <v>5</v>
      </c>
      <c r="B39" s="14" t="s">
        <v>27</v>
      </c>
      <c r="C39" s="3" t="s">
        <v>34</v>
      </c>
      <c r="D39" s="8">
        <v>5</v>
      </c>
      <c r="E39" s="8">
        <f>(1-D39/E46)*200+5</f>
        <v>80</v>
      </c>
      <c r="F39" s="8">
        <v>1</v>
      </c>
      <c r="G39" s="9">
        <f>(1-F39/G46)*200+5</f>
        <v>180</v>
      </c>
      <c r="H39" s="9">
        <v>3</v>
      </c>
      <c r="I39" s="23">
        <f>(1-H39/I46)*200+5</f>
        <v>119.28571428571428</v>
      </c>
      <c r="J39" s="8"/>
      <c r="K39" s="8">
        <v>0</v>
      </c>
      <c r="L39" s="8">
        <v>1</v>
      </c>
      <c r="M39" s="8">
        <f>(1-L39/L46)*200+5</f>
        <v>155</v>
      </c>
      <c r="N39" s="8">
        <v>3</v>
      </c>
      <c r="O39" s="8">
        <f>(1-N39/N46)*200+5</f>
        <v>85</v>
      </c>
      <c r="P39" s="10">
        <f t="shared" si="2"/>
        <v>619.28571428571422</v>
      </c>
      <c r="Q39" s="46">
        <v>1</v>
      </c>
    </row>
    <row r="40" spans="1:17" ht="15.75" x14ac:dyDescent="0.25">
      <c r="A40" s="16">
        <v>6</v>
      </c>
      <c r="B40" s="14" t="s">
        <v>28</v>
      </c>
      <c r="C40" s="1" t="s">
        <v>33</v>
      </c>
      <c r="D40" s="11">
        <v>6</v>
      </c>
      <c r="E40" s="8">
        <f>(1-D40/E46)*200+5</f>
        <v>55</v>
      </c>
      <c r="F40" s="11">
        <v>2</v>
      </c>
      <c r="G40" s="9">
        <f>(1-F40/G46)*200+5</f>
        <v>155</v>
      </c>
      <c r="H40" s="9">
        <v>4</v>
      </c>
      <c r="I40" s="23">
        <f>(1-H40/I46)*200+5</f>
        <v>90.714285714285722</v>
      </c>
      <c r="J40" s="11"/>
      <c r="K40" s="11">
        <v>0</v>
      </c>
      <c r="L40" s="11">
        <v>3</v>
      </c>
      <c r="M40" s="11">
        <f>(1-L40/L46)*200+5</f>
        <v>55</v>
      </c>
      <c r="N40" s="11">
        <v>1</v>
      </c>
      <c r="O40" s="11">
        <f>(1-N40/N46)*200+5</f>
        <v>165</v>
      </c>
      <c r="P40" s="10">
        <f t="shared" si="2"/>
        <v>520.71428571428578</v>
      </c>
      <c r="Q40" s="46">
        <v>2</v>
      </c>
    </row>
    <row r="41" spans="1:17" ht="15.75" x14ac:dyDescent="0.25">
      <c r="A41" s="16">
        <v>7</v>
      </c>
      <c r="B41" s="14" t="s">
        <v>26</v>
      </c>
      <c r="C41" s="1" t="s">
        <v>4</v>
      </c>
      <c r="D41" s="11">
        <v>7</v>
      </c>
      <c r="E41" s="8">
        <f>(1-D41/E46)*200+5</f>
        <v>30</v>
      </c>
      <c r="F41" s="11">
        <v>8</v>
      </c>
      <c r="G41" s="9">
        <f>(1-F41/G46)*200+5</f>
        <v>5</v>
      </c>
      <c r="H41" s="9">
        <v>0</v>
      </c>
      <c r="I41" s="23">
        <v>0</v>
      </c>
      <c r="J41" s="11"/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0">
        <f t="shared" si="2"/>
        <v>35</v>
      </c>
      <c r="Q41" s="46">
        <v>8</v>
      </c>
    </row>
    <row r="42" spans="1:17" ht="15.75" x14ac:dyDescent="0.25">
      <c r="A42" s="16">
        <v>8</v>
      </c>
      <c r="B42" s="14" t="s">
        <v>25</v>
      </c>
      <c r="C42" s="1" t="s">
        <v>32</v>
      </c>
      <c r="D42" s="11">
        <v>8</v>
      </c>
      <c r="E42" s="8">
        <f>(1-D42/E46)*200+5</f>
        <v>5</v>
      </c>
      <c r="F42" s="12">
        <v>0</v>
      </c>
      <c r="G42" s="9">
        <v>0</v>
      </c>
      <c r="H42" s="9">
        <v>0</v>
      </c>
      <c r="I42" s="23">
        <v>0</v>
      </c>
      <c r="J42" s="11"/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0">
        <f t="shared" si="2"/>
        <v>5</v>
      </c>
      <c r="Q42" s="46">
        <v>10</v>
      </c>
    </row>
    <row r="43" spans="1:17" ht="15.75" x14ac:dyDescent="0.25">
      <c r="A43" s="16">
        <v>9</v>
      </c>
      <c r="B43" s="14" t="s">
        <v>14</v>
      </c>
      <c r="C43" s="1" t="s">
        <v>32</v>
      </c>
      <c r="D43" s="11">
        <v>0</v>
      </c>
      <c r="E43" s="8">
        <v>0</v>
      </c>
      <c r="F43" s="11">
        <v>4</v>
      </c>
      <c r="G43" s="9">
        <f>(1-F43/G46)*200+5</f>
        <v>105</v>
      </c>
      <c r="H43" s="9">
        <v>2</v>
      </c>
      <c r="I43" s="23">
        <f>(1-H43/I46)*200+5</f>
        <v>147.85714285714286</v>
      </c>
      <c r="J43" s="11"/>
      <c r="K43" s="11">
        <v>0</v>
      </c>
      <c r="L43" s="11">
        <v>4</v>
      </c>
      <c r="M43" s="11">
        <f>(1-L43/L46)*200+5</f>
        <v>5</v>
      </c>
      <c r="N43" s="11">
        <v>2</v>
      </c>
      <c r="O43" s="11">
        <f>(1-N43/N46)*200+5</f>
        <v>125</v>
      </c>
      <c r="P43" s="10">
        <f t="shared" si="2"/>
        <v>382.85714285714289</v>
      </c>
      <c r="Q43" s="46">
        <v>4</v>
      </c>
    </row>
    <row r="44" spans="1:17" ht="15.75" x14ac:dyDescent="0.25">
      <c r="A44" s="16">
        <v>10</v>
      </c>
      <c r="B44" s="14" t="s">
        <v>35</v>
      </c>
      <c r="C44" s="1" t="s">
        <v>5</v>
      </c>
      <c r="D44" s="11">
        <v>0</v>
      </c>
      <c r="E44" s="8">
        <v>0</v>
      </c>
      <c r="F44" s="11">
        <v>7</v>
      </c>
      <c r="G44" s="9">
        <f>(1-F44/G46)*200+5</f>
        <v>30</v>
      </c>
      <c r="H44" s="9">
        <v>7</v>
      </c>
      <c r="I44" s="23">
        <f>(1-H44/I46)*200+5</f>
        <v>5</v>
      </c>
      <c r="J44" s="11"/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0">
        <f t="shared" si="2"/>
        <v>35</v>
      </c>
      <c r="Q44" s="46">
        <v>9</v>
      </c>
    </row>
    <row r="45" spans="1:17" ht="15.75" x14ac:dyDescent="0.25">
      <c r="A45" s="16">
        <v>11</v>
      </c>
      <c r="B45" s="41" t="s">
        <v>54</v>
      </c>
      <c r="C45" s="3" t="s">
        <v>32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5</v>
      </c>
      <c r="O45" s="8">
        <f>(1-N45/N46)*200+5</f>
        <v>5</v>
      </c>
      <c r="P45" s="40">
        <v>5</v>
      </c>
      <c r="Q45" s="46">
        <v>11</v>
      </c>
    </row>
    <row r="46" spans="1:17" ht="16.5" thickBot="1" x14ac:dyDescent="0.3">
      <c r="A46" s="6"/>
      <c r="B46" s="28" t="s">
        <v>43</v>
      </c>
      <c r="C46" s="29"/>
      <c r="D46" s="5"/>
      <c r="E46" s="18">
        <v>8</v>
      </c>
      <c r="F46" s="13"/>
      <c r="G46" s="13">
        <v>8</v>
      </c>
      <c r="H46" s="5"/>
      <c r="I46" s="24">
        <v>7</v>
      </c>
      <c r="J46" s="5"/>
      <c r="K46" s="5"/>
      <c r="L46" s="5">
        <v>4</v>
      </c>
      <c r="M46" s="5"/>
      <c r="N46" s="5">
        <v>5</v>
      </c>
      <c r="O46" s="5"/>
      <c r="P46" s="7"/>
      <c r="Q46" s="42"/>
    </row>
    <row r="47" spans="1:17" ht="15.75" thickTop="1" x14ac:dyDescent="0.25"/>
  </sheetData>
  <mergeCells count="38">
    <mergeCell ref="Q17:Q18"/>
    <mergeCell ref="Q33:Q34"/>
    <mergeCell ref="A16:P16"/>
    <mergeCell ref="B31:C31"/>
    <mergeCell ref="D17:E17"/>
    <mergeCell ref="F17:G17"/>
    <mergeCell ref="H17:I17"/>
    <mergeCell ref="J17:K17"/>
    <mergeCell ref="L17:M17"/>
    <mergeCell ref="N17:O17"/>
    <mergeCell ref="P17:P18"/>
    <mergeCell ref="A17:A18"/>
    <mergeCell ref="B17:B18"/>
    <mergeCell ref="C17:C18"/>
    <mergeCell ref="P2:P3"/>
    <mergeCell ref="B15:C15"/>
    <mergeCell ref="A1:P1"/>
    <mergeCell ref="A2:A3"/>
    <mergeCell ref="B2:B3"/>
    <mergeCell ref="C2:C3"/>
    <mergeCell ref="D2:E2"/>
    <mergeCell ref="F2:G2"/>
    <mergeCell ref="H2:I2"/>
    <mergeCell ref="J2:K2"/>
    <mergeCell ref="L2:M2"/>
    <mergeCell ref="N2:O2"/>
    <mergeCell ref="P33:P34"/>
    <mergeCell ref="B46:C46"/>
    <mergeCell ref="A32:P32"/>
    <mergeCell ref="A33:A34"/>
    <mergeCell ref="B33:B34"/>
    <mergeCell ref="C33:C34"/>
    <mergeCell ref="D33:E33"/>
    <mergeCell ref="F33:G33"/>
    <mergeCell ref="H33:I33"/>
    <mergeCell ref="J33:K33"/>
    <mergeCell ref="L33:M33"/>
    <mergeCell ref="N33:O3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Admin</cp:lastModifiedBy>
  <dcterms:created xsi:type="dcterms:W3CDTF">2018-04-30T14:03:25Z</dcterms:created>
  <dcterms:modified xsi:type="dcterms:W3CDTF">2018-10-23T07:37:53Z</dcterms:modified>
</cp:coreProperties>
</file>